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Y:\Ceníky-NÁŘADÍ\"/>
    </mc:Choice>
  </mc:AlternateContent>
  <xr:revisionPtr revIDLastSave="0" documentId="13_ncr:1_{B73E8342-7B48-4FB4-9018-3B209294D7A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SW" sheetId="1" r:id="rId1"/>
  </sheets>
  <definedNames>
    <definedName name="_xlnm.Print_Area" localSheetId="0">ESW!$A$1:$E$78</definedName>
  </definedNames>
  <calcPr calcId="181029"/>
</workbook>
</file>

<file path=xl/calcChain.xml><?xml version="1.0" encoding="utf-8"?>
<calcChain xmlns="http://schemas.openxmlformats.org/spreadsheetml/2006/main">
  <c r="E29" i="1" l="1"/>
  <c r="E28" i="1"/>
  <c r="E23" i="1"/>
  <c r="F22" i="1"/>
  <c r="E22" i="1"/>
  <c r="F46" i="1"/>
  <c r="E46" i="1"/>
  <c r="F45" i="1"/>
  <c r="E45" i="1"/>
  <c r="E12" i="1"/>
  <c r="F12" i="1"/>
  <c r="F64" i="1"/>
  <c r="E64" i="1"/>
  <c r="F49" i="1"/>
  <c r="E49" i="1"/>
  <c r="F51" i="1"/>
  <c r="E51" i="1"/>
  <c r="F50" i="1"/>
  <c r="E50" i="1"/>
  <c r="F48" i="1"/>
  <c r="E48" i="1"/>
  <c r="F39" i="1"/>
  <c r="E39" i="1"/>
  <c r="F35" i="1"/>
  <c r="E35" i="1"/>
  <c r="F34" i="1"/>
  <c r="E34" i="1"/>
  <c r="F33" i="1"/>
  <c r="E33" i="1"/>
  <c r="E43" i="1" l="1"/>
  <c r="F43" i="1"/>
  <c r="F7" i="1" l="1"/>
  <c r="F8" i="1"/>
  <c r="F9" i="1"/>
  <c r="F10" i="1"/>
  <c r="F11" i="1"/>
  <c r="F13" i="1"/>
  <c r="F15" i="1"/>
  <c r="F17" i="1"/>
  <c r="F18" i="1"/>
  <c r="F20" i="1"/>
  <c r="F25" i="1"/>
  <c r="F27" i="1"/>
  <c r="F31" i="1"/>
  <c r="F41" i="1"/>
  <c r="F42" i="1"/>
  <c r="F5" i="1"/>
  <c r="E7" i="1"/>
  <c r="E27" i="1"/>
  <c r="E41" i="1"/>
  <c r="E42" i="1"/>
  <c r="E31" i="1"/>
  <c r="E25" i="1"/>
  <c r="E20" i="1"/>
  <c r="E18" i="1"/>
  <c r="E17" i="1"/>
  <c r="E15" i="1"/>
  <c r="E8" i="1"/>
  <c r="E10" i="1"/>
  <c r="E13" i="1"/>
  <c r="E5" i="1"/>
  <c r="E11" i="1"/>
  <c r="E9" i="1"/>
</calcChain>
</file>

<file path=xl/sharedStrings.xml><?xml version="1.0" encoding="utf-8"?>
<sst xmlns="http://schemas.openxmlformats.org/spreadsheetml/2006/main" count="100" uniqueCount="95">
  <si>
    <t>Kat. číslo</t>
  </si>
  <si>
    <r>
      <t xml:space="preserve">  </t>
    </r>
    <r>
      <rPr>
        <b/>
        <sz val="12"/>
        <rFont val="Webdings"/>
        <family val="1"/>
        <charset val="2"/>
      </rPr>
      <t>·</t>
    </r>
  </si>
  <si>
    <t xml:space="preserve">Popis </t>
  </si>
  <si>
    <t>Kosa IDEAL</t>
  </si>
  <si>
    <t>IDL65/496500</t>
  </si>
  <si>
    <t>Kosa TEUFELSKERL</t>
  </si>
  <si>
    <t>T 50-455000/10</t>
  </si>
  <si>
    <t>T 60-456000/10</t>
  </si>
  <si>
    <t>T 65-456500/10</t>
  </si>
  <si>
    <t>T 70-457000/10</t>
  </si>
  <si>
    <t>T 75-457500/10</t>
  </si>
  <si>
    <t>T 80-458000/10</t>
  </si>
  <si>
    <t>Kosa IDEAL polokovaná, ideální pro začátečníky a příležitostné sekání</t>
  </si>
  <si>
    <t>Kosa TEUFELSKERL s kosiskem</t>
  </si>
  <si>
    <t>Kosa TEUFELSKERL ručně kovaná, naklepané ostří, zlatá patka</t>
  </si>
  <si>
    <t>Kosa Teufelskerl-65 cm a kovové  kosisko KM-312855/10</t>
  </si>
  <si>
    <t>KK 65-49005/10</t>
  </si>
  <si>
    <t>706000/15</t>
  </si>
  <si>
    <t>Kosa Silberstahl 60 cm, šířka* 65 cm, ručně celokovaná, kvalita 1A, naklepaná, zlatá patka</t>
  </si>
  <si>
    <t>706500/15</t>
  </si>
  <si>
    <t>Kosa Silberstahl 65 cm, šířka* 65 cm, ručně celokovaná, kvalita 1A, naklepaná, zlatá patka</t>
  </si>
  <si>
    <t>Kosa SILBERSTAHL</t>
  </si>
  <si>
    <t>Kosy prvotřídní kvality, ručné kovaná, naklepané ostří, zlatá patka, platový chránič ostří. každá kosa opatřena cejchem kovářského cechu, kováře a označením oceli.</t>
  </si>
  <si>
    <t>HS 45-474500/10</t>
  </si>
  <si>
    <t>Kosa Heide na lesní porost:  45 cm, šířka 9 cm, kvalita 1A, naklepaná</t>
  </si>
  <si>
    <t>Kosa HEIDE</t>
  </si>
  <si>
    <t>Kosa ručně kovaná s velmi tuhým tělem na sečení lesních porostů a méně udržovaných ploch.</t>
  </si>
  <si>
    <t xml:space="preserve">Srp </t>
  </si>
  <si>
    <t>Srp kulatý - naklepané ostří indukčně kalené, plastový chránič ostří, jasanová lakovaná rukojeť.</t>
  </si>
  <si>
    <t>KOSOSRP</t>
  </si>
  <si>
    <t>KM-312855/10</t>
  </si>
  <si>
    <t>Kosisko kovové 150 cm, tvarované do oblouků</t>
  </si>
  <si>
    <t>Kosisko kovové</t>
  </si>
  <si>
    <t>Kovové kosisko z lehké slitiny tvarované do oblouků, dřevěné rukojeti lze libovolně nastavit na kosisku.Objímka na upevnění kosy a imbusový klíč je součástí dodávky.</t>
  </si>
  <si>
    <t>Brousek "Batavia" 40 cm - umělý korund</t>
  </si>
  <si>
    <t>Brousek "Bergkrone" přírodní kámen</t>
  </si>
  <si>
    <t>Brousky na broušení kos a srpů.</t>
  </si>
  <si>
    <t>Kosa IDEAL délka 60 cm, šířka* 55 mm, červená patka, vyhnutí patky 60/65 mm</t>
  </si>
  <si>
    <t>Kosa Teufelskerl  60 cm, šířka* 60 mm, naklepaná, zlatá vyhnutí patky 60/65 mm</t>
  </si>
  <si>
    <t>Kosa Teufelskerl  65 cm, šířka* 60 mm, naklepaná, zlatá vyhnutí patky 60/65 mm</t>
  </si>
  <si>
    <t>Kosa Teufelskerl  70 cm, šířka* 60 mm, naklepaná, zlatá vyhnutí patky 60/65 mm</t>
  </si>
  <si>
    <t>Kosa Teufelskerl  75 cm, šířka* 60 mm, naklepaná, zlatá vyhnutí patky 60/65 mm</t>
  </si>
  <si>
    <t>Kosa Teufelskerl  80 cm, šířka* 60 mm, naklepaná, zlatá vyhnutí patky 60/65 mm</t>
  </si>
  <si>
    <t xml:space="preserve">KOSY </t>
  </si>
  <si>
    <r>
      <t xml:space="preserve">  </t>
    </r>
    <r>
      <rPr>
        <b/>
        <sz val="12"/>
        <color indexed="9"/>
        <rFont val="Webdings"/>
        <family val="1"/>
        <charset val="2"/>
      </rPr>
      <t>·</t>
    </r>
  </si>
  <si>
    <t>Kososrpy s naklepaným ostřím, kovová násada s jasanovou rukojetí, plastový chránič ostří.</t>
  </si>
  <si>
    <t>Kosa TEUFELSKERL s tvarovaným kovovým kosiskem z lehké slitiny.</t>
  </si>
  <si>
    <r>
      <t xml:space="preserve"> Kosy vysoké kvality - doplňková nabídka - </t>
    </r>
    <r>
      <rPr>
        <i/>
        <u/>
        <sz val="10"/>
        <rFont val="Arial CE"/>
        <charset val="238"/>
      </rPr>
      <t>platnost do vyprodání limitované skladové zásoby</t>
    </r>
    <r>
      <rPr>
        <i/>
        <sz val="10"/>
        <rFont val="Arial CE"/>
        <charset val="238"/>
      </rPr>
      <t>.</t>
    </r>
  </si>
  <si>
    <t>Dřevěná rukojeť koncová</t>
  </si>
  <si>
    <t>Dřevěná rukojeť středová</t>
  </si>
  <si>
    <t>ZDE ZADEJTE VÁŠ OBCHODNÍ RABAT V %  A POTOM STISKNĚTE ENTER</t>
  </si>
  <si>
    <t>SRP kovaný</t>
  </si>
  <si>
    <t>Srp westfálský</t>
  </si>
  <si>
    <t>Srp westfálský vel. 2.0 - 26 cm</t>
  </si>
  <si>
    <t xml:space="preserve"> Srp Bergkrone ručné kovaný s jasanovou rukojetí - s tvrdou a tuhou čepelí lze pracovat i v tvrdších porostech. Plastový chránič ostří.</t>
  </si>
  <si>
    <t xml:space="preserve"> Srp westfálský ručné kovaný s jasanovou rukojetí - s tvrdou a tuhou čepelí lze pracovat i v tvrdších porostech.Čepel tohoto srpu je jen mírně zakulacená s platových chráničem.</t>
  </si>
  <si>
    <t>S-36230</t>
  </si>
  <si>
    <t>Brousek na kosu 230 mm - oválný silicium-karbit jemné zrno "STALCO"</t>
  </si>
  <si>
    <t>Kč/ks s DPH</t>
  </si>
  <si>
    <t>Kč/ks bez DPH</t>
  </si>
  <si>
    <t>Kosa Teufelskerl  50 cm, šířka* 60 mm, naklepaná, zlatá vyhnutí patky 60/65 mm</t>
  </si>
  <si>
    <t>706599/14</t>
  </si>
  <si>
    <t xml:space="preserve">Kosa Reichsformsense 65 cm , LINKS, gold </t>
  </si>
  <si>
    <r>
      <t xml:space="preserve">Kosa </t>
    </r>
    <r>
      <rPr>
        <b/>
        <i/>
        <sz val="10"/>
        <rFont val="Arial"/>
        <family val="2"/>
        <charset val="238"/>
      </rPr>
      <t>PRO LEVÁKY</t>
    </r>
    <r>
      <rPr>
        <i/>
        <sz val="10"/>
        <rFont val="Arial"/>
        <family val="2"/>
        <charset val="238"/>
      </rPr>
      <t xml:space="preserve"> RECHFORMSENSE ručně kovaná, naklepané ostří, zlatá patka</t>
    </r>
  </si>
  <si>
    <t>KOSA LINKS</t>
  </si>
  <si>
    <t>BROUSKY</t>
  </si>
  <si>
    <t>160652</t>
  </si>
  <si>
    <t>160752</t>
  </si>
  <si>
    <t>160802</t>
  </si>
  <si>
    <t>Kosa - Berg-Kronen švéddská ocel 50 cm,  šířka* 65 mm, naklepaná, šedá/stříbrná</t>
  </si>
  <si>
    <t>Kosa - Berg-Kronen švéddská ocel 65 cm, šířka* 65 mm, naklepaná, šedá/stříbrná</t>
  </si>
  <si>
    <t>Kosa - Berg-Kronen švéddská ocel 75 cm, šířka* 65 mm, naklepaná, šedá/stříbrná</t>
  </si>
  <si>
    <t>Kosa - Berg-Kronen švéddská ocel 80 cm, šířka* 65 mm, naklepaná, šedá/stříbrná</t>
  </si>
  <si>
    <t>Kosa Kampfsense "RAPID" 60 cm, šířka* 65 mm, naklepaná, šedá</t>
  </si>
  <si>
    <r>
      <t xml:space="preserve"> Kosy vysoké kvality, cejchovaná, zvýšené vyhnutí patky 100 mm, aby byl při sekání vzpřímený postoj - doplňková nabídka - </t>
    </r>
    <r>
      <rPr>
        <i/>
        <u/>
        <sz val="10"/>
        <rFont val="Arial CE"/>
        <charset val="238"/>
      </rPr>
      <t>platnost do vyprodání limitované skladové zásoby</t>
    </r>
    <r>
      <rPr>
        <i/>
        <sz val="10"/>
        <rFont val="Arial CE"/>
        <charset val="238"/>
      </rPr>
      <t>.</t>
    </r>
  </si>
  <si>
    <t>Kosa Teufelskerl  75 cm, šířka* 60 mm, naklepaná, šedá vyhnutí patky 60/65 mm</t>
  </si>
  <si>
    <t>T75-417503</t>
  </si>
  <si>
    <t>KLADIVA</t>
  </si>
  <si>
    <t>Kladiva na naklepávání kos</t>
  </si>
  <si>
    <t>Kladivo 500 g jednostranné 255 mm násada jasan</t>
  </si>
  <si>
    <t>Kladivo oboustranné 500 g 26 cm  násada jasan</t>
  </si>
  <si>
    <t>30200/0</t>
  </si>
  <si>
    <t>3020008/10</t>
  </si>
  <si>
    <t>52800/0</t>
  </si>
  <si>
    <t>4140000/02</t>
  </si>
  <si>
    <t>52812/0</t>
  </si>
  <si>
    <t>Srp kulatý 20/0 220/450 mm, naklepaný, plastový chránič ostří, 194 g</t>
  </si>
  <si>
    <t>Srp Bergkrone vel. 0 - 220/450 mm</t>
  </si>
  <si>
    <t>Srp bavorský vel. 0 - 220/450 mm, 193 g</t>
  </si>
  <si>
    <t>Srp bavorský vel.1/2 - 230/470 mm, 203 g</t>
  </si>
  <si>
    <t>Srp kulatý 20/0 220/450 mm, naklepaný, plastový chránič ostří, 260 g</t>
  </si>
  <si>
    <t>3113108/10</t>
  </si>
  <si>
    <t>Kososrp 13/1 S - 270 mm, naklepaný, plastový chránič ostří (dříve 3113100/10)</t>
  </si>
  <si>
    <t>Pozn.: *šířka kosy ve středu ostří                                                                                                                                                                            1_2025</t>
  </si>
  <si>
    <r>
      <t>C</t>
    </r>
    <r>
      <rPr>
        <b/>
        <sz val="12"/>
        <color indexed="9"/>
        <rFont val="Good Times Rg"/>
        <family val="2"/>
        <charset val="238"/>
      </rPr>
      <t>ENÍK 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</si>
</sst>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Kč&quot;"/>
  </numFmts>
  <fonts count="34">
    <font>
      <sz val="10"/>
      <name val="Arial"/>
      <charset val="238"/>
    </font>
    <font>
      <sz val="8"/>
      <name val="Arial CE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name val="Arial CE"/>
      <family val="2"/>
      <charset val="238"/>
    </font>
    <font>
      <b/>
      <sz val="10"/>
      <name val="Arial CE"/>
      <charset val="238"/>
    </font>
    <font>
      <b/>
      <sz val="12"/>
      <name val="Times New Roman"/>
      <family val="1"/>
      <charset val="238"/>
    </font>
    <font>
      <b/>
      <sz val="12"/>
      <name val="Arial"/>
      <family val="2"/>
    </font>
    <font>
      <b/>
      <sz val="12"/>
      <name val="Webdings"/>
      <family val="1"/>
      <charset val="2"/>
    </font>
    <font>
      <i/>
      <sz val="10"/>
      <name val="Arial"/>
      <family val="2"/>
      <charset val="238"/>
    </font>
    <font>
      <i/>
      <sz val="10"/>
      <name val="Arial CE"/>
      <charset val="238"/>
    </font>
    <font>
      <b/>
      <sz val="9"/>
      <name val="Arial CE"/>
      <charset val="238"/>
    </font>
    <font>
      <sz val="9"/>
      <name val="Arial CE"/>
      <charset val="238"/>
    </font>
    <font>
      <b/>
      <sz val="12"/>
      <name val="Arial CE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9"/>
      <color indexed="8"/>
      <name val="Arial CE"/>
      <charset val="238"/>
    </font>
    <font>
      <sz val="9"/>
      <color indexed="8"/>
      <name val="Arial"/>
      <family val="2"/>
      <charset val="238"/>
    </font>
    <font>
      <b/>
      <sz val="12"/>
      <color indexed="9"/>
      <name val="Arial CE"/>
      <charset val="238"/>
    </font>
    <font>
      <sz val="10"/>
      <color indexed="9"/>
      <name val="Arial"/>
      <family val="2"/>
      <charset val="238"/>
    </font>
    <font>
      <b/>
      <sz val="12"/>
      <color indexed="9"/>
      <name val="Webdings"/>
      <family val="1"/>
      <charset val="2"/>
    </font>
    <font>
      <sz val="10"/>
      <color indexed="8"/>
      <name val="Arial"/>
      <family val="2"/>
      <charset val="238"/>
    </font>
    <font>
      <i/>
      <u/>
      <sz val="10"/>
      <name val="Arial CE"/>
      <charset val="238"/>
    </font>
    <font>
      <sz val="10"/>
      <name val="Arial CE"/>
      <charset val="238"/>
    </font>
    <font>
      <b/>
      <sz val="12"/>
      <color theme="0"/>
      <name val="Arial CE"/>
      <family val="2"/>
      <charset val="238"/>
    </font>
    <font>
      <b/>
      <sz val="12"/>
      <color theme="0"/>
      <name val="Arial"/>
      <family val="2"/>
    </font>
    <font>
      <b/>
      <sz val="10"/>
      <color theme="0"/>
      <name val="Arial CE"/>
      <charset val="238"/>
    </font>
    <font>
      <b/>
      <sz val="10"/>
      <color theme="0"/>
      <name val="Arial CE"/>
      <family val="2"/>
      <charset val="238"/>
    </font>
    <font>
      <sz val="10"/>
      <name val="Arial"/>
      <charset val="238"/>
    </font>
    <font>
      <sz val="7"/>
      <color theme="0"/>
      <name val="Arial Black"/>
      <family val="2"/>
      <charset val="238"/>
    </font>
    <font>
      <sz val="20"/>
      <color rgb="FFFF0000"/>
      <name val="Arial Black"/>
      <family val="2"/>
      <charset val="238"/>
    </font>
    <font>
      <sz val="22"/>
      <color indexed="8"/>
      <name val="Calibri"/>
      <family val="2"/>
    </font>
    <font>
      <b/>
      <sz val="12"/>
      <color indexed="9"/>
      <name val="Good Times Rg"/>
      <family val="2"/>
      <charset val="238"/>
    </font>
    <font>
      <b/>
      <i/>
      <sz val="10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</fills>
  <borders count="3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23" fillId="0" borderId="0"/>
    <xf numFmtId="0" fontId="2" fillId="0" borderId="0"/>
    <xf numFmtId="9" fontId="28" fillId="0" borderId="0" applyFont="0" applyFill="0" applyBorder="0" applyAlignment="0" applyProtection="0"/>
  </cellStyleXfs>
  <cellXfs count="11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vertical="center" wrapText="1"/>
    </xf>
    <xf numFmtId="0" fontId="7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right" vertical="center" wrapText="1"/>
    </xf>
    <xf numFmtId="0" fontId="4" fillId="0" borderId="3" xfId="0" applyFont="1" applyBorder="1" applyAlignment="1">
      <alignment horizontal="right" vertical="center" wrapText="1"/>
    </xf>
    <xf numFmtId="0" fontId="12" fillId="0" borderId="4" xfId="0" applyFont="1" applyBorder="1" applyAlignment="1">
      <alignment vertical="center" wrapText="1"/>
    </xf>
    <xf numFmtId="0" fontId="12" fillId="0" borderId="5" xfId="0" applyFont="1" applyBorder="1" applyAlignment="1">
      <alignment vertical="center" wrapText="1"/>
    </xf>
    <xf numFmtId="0" fontId="11" fillId="0" borderId="6" xfId="0" applyFont="1" applyBorder="1" applyAlignment="1">
      <alignment vertical="center"/>
    </xf>
    <xf numFmtId="0" fontId="12" fillId="0" borderId="4" xfId="0" applyFont="1" applyBorder="1" applyAlignment="1">
      <alignment horizontal="center" vertical="center"/>
    </xf>
    <xf numFmtId="3" fontId="11" fillId="0" borderId="4" xfId="0" applyNumberFormat="1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3" fontId="11" fillId="0" borderId="5" xfId="0" applyNumberFormat="1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3" fontId="11" fillId="0" borderId="7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13" fillId="0" borderId="8" xfId="0" applyFont="1" applyBorder="1" applyAlignment="1">
      <alignment horizontal="left" vertical="center"/>
    </xf>
    <xf numFmtId="0" fontId="13" fillId="0" borderId="2" xfId="0" applyFont="1" applyBorder="1" applyAlignment="1">
      <alignment vertical="center" wrapText="1"/>
    </xf>
    <xf numFmtId="3" fontId="12" fillId="0" borderId="9" xfId="0" applyNumberFormat="1" applyFont="1" applyBorder="1" applyAlignment="1">
      <alignment horizontal="center" vertical="center"/>
    </xf>
    <xf numFmtId="3" fontId="12" fillId="0" borderId="10" xfId="0" applyNumberFormat="1" applyFont="1" applyBorder="1" applyAlignment="1">
      <alignment horizontal="center" vertical="center"/>
    </xf>
    <xf numFmtId="3" fontId="12" fillId="0" borderId="11" xfId="0" applyNumberFormat="1" applyFont="1" applyBorder="1" applyAlignment="1">
      <alignment horizontal="center" vertical="center"/>
    </xf>
    <xf numFmtId="0" fontId="14" fillId="0" borderId="0" xfId="0" applyFont="1"/>
    <xf numFmtId="0" fontId="14" fillId="0" borderId="5" xfId="0" applyFont="1" applyBorder="1" applyAlignment="1">
      <alignment horizontal="center" vertical="center"/>
    </xf>
    <xf numFmtId="3" fontId="14" fillId="0" borderId="10" xfId="0" applyNumberFormat="1" applyFont="1" applyBorder="1" applyAlignment="1">
      <alignment horizontal="center" vertical="center"/>
    </xf>
    <xf numFmtId="1" fontId="14" fillId="0" borderId="10" xfId="0" applyNumberFormat="1" applyFont="1" applyBorder="1" applyAlignment="1">
      <alignment horizontal="center" vertical="center"/>
    </xf>
    <xf numFmtId="0" fontId="15" fillId="0" borderId="6" xfId="0" applyFont="1" applyBorder="1"/>
    <xf numFmtId="0" fontId="14" fillId="0" borderId="5" xfId="0" applyFont="1" applyBorder="1" applyAlignment="1">
      <alignment vertical="center" wrapText="1"/>
    </xf>
    <xf numFmtId="0" fontId="17" fillId="0" borderId="6" xfId="0" applyFont="1" applyBorder="1" applyAlignment="1">
      <alignment vertical="center"/>
    </xf>
    <xf numFmtId="0" fontId="17" fillId="0" borderId="5" xfId="0" applyFont="1" applyBorder="1" applyAlignment="1">
      <alignment vertical="center" wrapText="1"/>
    </xf>
    <xf numFmtId="0" fontId="14" fillId="0" borderId="6" xfId="0" applyFont="1" applyBorder="1" applyAlignment="1">
      <alignment vertical="center"/>
    </xf>
    <xf numFmtId="0" fontId="15" fillId="0" borderId="6" xfId="0" applyFont="1" applyBorder="1" applyAlignment="1">
      <alignment vertical="center"/>
    </xf>
    <xf numFmtId="0" fontId="14" fillId="0" borderId="5" xfId="2" applyFont="1" applyBorder="1" applyAlignment="1">
      <alignment vertical="center" wrapText="1"/>
    </xf>
    <xf numFmtId="0" fontId="14" fillId="0" borderId="13" xfId="0" applyFont="1" applyBorder="1" applyAlignment="1">
      <alignment horizontal="left" vertical="center"/>
    </xf>
    <xf numFmtId="0" fontId="16" fillId="0" borderId="7" xfId="0" applyFont="1" applyBorder="1" applyAlignment="1">
      <alignment vertical="center" wrapText="1"/>
    </xf>
    <xf numFmtId="0" fontId="15" fillId="0" borderId="6" xfId="0" applyFont="1" applyBorder="1" applyAlignment="1">
      <alignment horizontal="left" vertical="center"/>
    </xf>
    <xf numFmtId="0" fontId="15" fillId="0" borderId="13" xfId="0" applyFont="1" applyBorder="1" applyAlignment="1">
      <alignment horizontal="left" vertical="center"/>
    </xf>
    <xf numFmtId="0" fontId="14" fillId="0" borderId="7" xfId="0" applyFont="1" applyBorder="1" applyAlignment="1">
      <alignment vertical="center" wrapText="1"/>
    </xf>
    <xf numFmtId="0" fontId="15" fillId="0" borderId="13" xfId="0" applyFont="1" applyBorder="1" applyAlignment="1">
      <alignment vertical="center"/>
    </xf>
    <xf numFmtId="0" fontId="24" fillId="3" borderId="14" xfId="0" applyFont="1" applyFill="1" applyBorder="1" applyAlignment="1">
      <alignment horizontal="left" vertical="center"/>
    </xf>
    <xf numFmtId="0" fontId="24" fillId="3" borderId="15" xfId="0" applyFont="1" applyFill="1" applyBorder="1" applyAlignment="1">
      <alignment vertical="center" wrapText="1"/>
    </xf>
    <xf numFmtId="0" fontId="25" fillId="3" borderId="16" xfId="0" applyFont="1" applyFill="1" applyBorder="1" applyAlignment="1">
      <alignment horizontal="center" vertical="center"/>
    </xf>
    <xf numFmtId="0" fontId="26" fillId="3" borderId="15" xfId="0" applyFont="1" applyFill="1" applyBorder="1" applyAlignment="1">
      <alignment horizontal="right" vertical="center" wrapText="1"/>
    </xf>
    <xf numFmtId="0" fontId="27" fillId="3" borderId="17" xfId="0" applyFont="1" applyFill="1" applyBorder="1" applyAlignment="1">
      <alignment horizontal="right" vertical="center" wrapText="1"/>
    </xf>
    <xf numFmtId="0" fontId="9" fillId="4" borderId="18" xfId="0" applyFont="1" applyFill="1" applyBorder="1" applyAlignment="1">
      <alignment vertical="center" wrapText="1"/>
    </xf>
    <xf numFmtId="0" fontId="6" fillId="4" borderId="19" xfId="0" applyFont="1" applyFill="1" applyBorder="1" applyAlignment="1">
      <alignment vertical="center" wrapText="1"/>
    </xf>
    <xf numFmtId="0" fontId="6" fillId="4" borderId="19" xfId="0" applyFont="1" applyFill="1" applyBorder="1" applyAlignment="1">
      <alignment vertical="center"/>
    </xf>
    <xf numFmtId="0" fontId="10" fillId="4" borderId="16" xfId="0" applyFont="1" applyFill="1" applyBorder="1" applyAlignment="1">
      <alignment vertical="center" wrapText="1"/>
    </xf>
    <xf numFmtId="49" fontId="9" fillId="4" borderId="18" xfId="0" applyNumberFormat="1" applyFont="1" applyFill="1" applyBorder="1" applyAlignment="1">
      <alignment vertical="center" wrapText="1"/>
    </xf>
    <xf numFmtId="0" fontId="10" fillId="4" borderId="18" xfId="0" applyFont="1" applyFill="1" applyBorder="1" applyAlignment="1">
      <alignment vertical="center" wrapText="1"/>
    </xf>
    <xf numFmtId="0" fontId="6" fillId="4" borderId="20" xfId="0" applyFont="1" applyFill="1" applyBorder="1" applyAlignment="1">
      <alignment vertical="center" wrapText="1"/>
    </xf>
    <xf numFmtId="0" fontId="29" fillId="6" borderId="14" xfId="1" applyFont="1" applyFill="1" applyBorder="1" applyAlignment="1">
      <alignment vertical="center" wrapText="1"/>
    </xf>
    <xf numFmtId="9" fontId="30" fillId="0" borderId="6" xfId="3" applyFont="1" applyFill="1" applyBorder="1" applyAlignment="1">
      <alignment horizontal="center" vertical="center"/>
    </xf>
    <xf numFmtId="9" fontId="31" fillId="0" borderId="21" xfId="3" applyFont="1" applyBorder="1" applyAlignment="1"/>
    <xf numFmtId="9" fontId="31" fillId="0" borderId="20" xfId="3" applyFont="1" applyBorder="1" applyAlignment="1"/>
    <xf numFmtId="164" fontId="21" fillId="0" borderId="6" xfId="0" applyNumberFormat="1" applyFont="1" applyBorder="1" applyAlignment="1">
      <alignment horizontal="center" vertical="center"/>
    </xf>
    <xf numFmtId="3" fontId="15" fillId="0" borderId="5" xfId="0" applyNumberFormat="1" applyFont="1" applyBorder="1" applyAlignment="1">
      <alignment horizontal="center" vertical="center"/>
    </xf>
    <xf numFmtId="0" fontId="14" fillId="7" borderId="6" xfId="2" applyFont="1" applyFill="1" applyBorder="1" applyAlignment="1">
      <alignment horizontal="left" vertical="center"/>
    </xf>
    <xf numFmtId="1" fontId="14" fillId="0" borderId="11" xfId="0" applyNumberFormat="1" applyFont="1" applyBorder="1" applyAlignment="1">
      <alignment horizontal="center" vertical="center"/>
    </xf>
    <xf numFmtId="164" fontId="21" fillId="0" borderId="29" xfId="0" applyNumberFormat="1" applyFont="1" applyBorder="1" applyAlignment="1">
      <alignment horizontal="center" vertical="center"/>
    </xf>
    <xf numFmtId="0" fontId="14" fillId="0" borderId="7" xfId="2" applyFont="1" applyBorder="1" applyAlignment="1">
      <alignment vertical="center" wrapText="1"/>
    </xf>
    <xf numFmtId="0" fontId="14" fillId="0" borderId="7" xfId="0" applyFont="1" applyBorder="1" applyAlignment="1">
      <alignment horizontal="center" vertical="center"/>
    </xf>
    <xf numFmtId="3" fontId="15" fillId="0" borderId="7" xfId="0" applyNumberFormat="1" applyFont="1" applyBorder="1" applyAlignment="1">
      <alignment horizontal="center" vertical="center"/>
    </xf>
    <xf numFmtId="0" fontId="14" fillId="0" borderId="21" xfId="0" applyFont="1" applyBorder="1" applyAlignment="1">
      <alignment horizontal="left" vertical="center"/>
    </xf>
    <xf numFmtId="0" fontId="16" fillId="0" borderId="12" xfId="0" applyFont="1" applyBorder="1" applyAlignment="1">
      <alignment vertical="center" wrapText="1"/>
    </xf>
    <xf numFmtId="0" fontId="12" fillId="0" borderId="12" xfId="0" applyFont="1" applyBorder="1" applyAlignment="1">
      <alignment horizontal="center" vertical="center"/>
    </xf>
    <xf numFmtId="3" fontId="11" fillId="0" borderId="12" xfId="0" applyNumberFormat="1" applyFont="1" applyBorder="1" applyAlignment="1">
      <alignment horizontal="center" vertical="center"/>
    </xf>
    <xf numFmtId="3" fontId="12" fillId="0" borderId="22" xfId="0" applyNumberFormat="1" applyFont="1" applyBorder="1" applyAlignment="1">
      <alignment horizontal="center" vertical="center"/>
    </xf>
    <xf numFmtId="0" fontId="10" fillId="4" borderId="4" xfId="0" applyFont="1" applyFill="1" applyBorder="1" applyAlignment="1">
      <alignment vertical="center" wrapText="1"/>
    </xf>
    <xf numFmtId="4" fontId="11" fillId="0" borderId="7" xfId="0" applyNumberFormat="1" applyFont="1" applyBorder="1" applyAlignment="1">
      <alignment horizontal="center" vertical="center"/>
    </xf>
    <xf numFmtId="0" fontId="2" fillId="0" borderId="33" xfId="0" applyFont="1" applyBorder="1"/>
    <xf numFmtId="0" fontId="2" fillId="0" borderId="34" xfId="0" applyFont="1" applyBorder="1"/>
    <xf numFmtId="0" fontId="15" fillId="7" borderId="6" xfId="0" applyFont="1" applyFill="1" applyBorder="1" applyAlignment="1">
      <alignment horizontal="left" vertical="center"/>
    </xf>
    <xf numFmtId="0" fontId="15" fillId="0" borderId="20" xfId="0" applyFont="1" applyBorder="1" applyAlignment="1">
      <alignment vertical="center"/>
    </xf>
    <xf numFmtId="0" fontId="14" fillId="0" borderId="4" xfId="0" applyFont="1" applyBorder="1" applyAlignment="1">
      <alignment vertical="center" wrapText="1"/>
    </xf>
    <xf numFmtId="0" fontId="10" fillId="4" borderId="0" xfId="0" applyFont="1" applyFill="1" applyAlignment="1">
      <alignment vertical="center" wrapText="1"/>
    </xf>
    <xf numFmtId="49" fontId="17" fillId="0" borderId="5" xfId="0" applyNumberFormat="1" applyFont="1" applyBorder="1" applyAlignment="1">
      <alignment vertical="center"/>
    </xf>
    <xf numFmtId="0" fontId="14" fillId="0" borderId="5" xfId="0" applyFont="1" applyBorder="1" applyAlignment="1">
      <alignment horizontal="center"/>
    </xf>
    <xf numFmtId="3" fontId="15" fillId="0" borderId="5" xfId="0" applyNumberFormat="1" applyFont="1" applyBorder="1" applyAlignment="1">
      <alignment horizontal="center"/>
    </xf>
    <xf numFmtId="49" fontId="17" fillId="0" borderId="7" xfId="0" applyNumberFormat="1" applyFont="1" applyBorder="1" applyAlignment="1">
      <alignment vertical="center"/>
    </xf>
    <xf numFmtId="0" fontId="14" fillId="0" borderId="7" xfId="0" applyFont="1" applyBorder="1" applyAlignment="1">
      <alignment horizontal="center"/>
    </xf>
    <xf numFmtId="3" fontId="15" fillId="0" borderId="7" xfId="0" applyNumberFormat="1" applyFont="1" applyBorder="1" applyAlignment="1">
      <alignment horizontal="center"/>
    </xf>
    <xf numFmtId="164" fontId="21" fillId="0" borderId="21" xfId="0" applyNumberFormat="1" applyFont="1" applyBorder="1" applyAlignment="1">
      <alignment horizontal="center" vertical="center"/>
    </xf>
    <xf numFmtId="164" fontId="21" fillId="0" borderId="35" xfId="0" applyNumberFormat="1" applyFont="1" applyBorder="1" applyAlignment="1">
      <alignment horizontal="center" vertical="center"/>
    </xf>
    <xf numFmtId="164" fontId="21" fillId="0" borderId="20" xfId="0" applyNumberFormat="1" applyFont="1" applyBorder="1" applyAlignment="1">
      <alignment horizontal="center" vertical="center"/>
    </xf>
    <xf numFmtId="0" fontId="14" fillId="0" borderId="33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34" xfId="0" applyFont="1" applyBorder="1" applyAlignment="1">
      <alignment horizontal="center"/>
    </xf>
    <xf numFmtId="0" fontId="14" fillId="0" borderId="30" xfId="0" applyFont="1" applyBorder="1" applyAlignment="1">
      <alignment horizontal="center"/>
    </xf>
    <xf numFmtId="0" fontId="14" fillId="0" borderId="31" xfId="0" applyFont="1" applyBorder="1" applyAlignment="1">
      <alignment horizontal="center"/>
    </xf>
    <xf numFmtId="0" fontId="14" fillId="0" borderId="32" xfId="0" applyFont="1" applyBorder="1" applyAlignment="1">
      <alignment horizontal="center"/>
    </xf>
    <xf numFmtId="49" fontId="21" fillId="0" borderId="24" xfId="0" applyNumberFormat="1" applyFont="1" applyBorder="1" applyAlignment="1">
      <alignment horizontal="left"/>
    </xf>
    <xf numFmtId="49" fontId="21" fillId="0" borderId="1" xfId="0" applyNumberFormat="1" applyFont="1" applyBorder="1" applyAlignment="1">
      <alignment horizontal="left"/>
    </xf>
    <xf numFmtId="49" fontId="21" fillId="0" borderId="25" xfId="0" applyNumberFormat="1" applyFont="1" applyBorder="1" applyAlignment="1">
      <alignment horizontal="left"/>
    </xf>
    <xf numFmtId="0" fontId="2" fillId="0" borderId="18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2" fillId="5" borderId="26" xfId="0" applyFont="1" applyFill="1" applyBorder="1" applyAlignment="1">
      <alignment horizontal="center"/>
    </xf>
    <xf numFmtId="0" fontId="2" fillId="5" borderId="27" xfId="0" applyFont="1" applyFill="1" applyBorder="1" applyAlignment="1">
      <alignment horizontal="center"/>
    </xf>
    <xf numFmtId="0" fontId="2" fillId="5" borderId="28" xfId="0" applyFont="1" applyFill="1" applyBorder="1" applyAlignment="1">
      <alignment horizontal="center"/>
    </xf>
    <xf numFmtId="0" fontId="18" fillId="2" borderId="24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/>
    </xf>
    <xf numFmtId="0" fontId="19" fillId="2" borderId="25" xfId="0" applyFont="1" applyFill="1" applyBorder="1" applyAlignment="1">
      <alignment horizontal="center" vertical="center"/>
    </xf>
  </cellXfs>
  <cellStyles count="4">
    <cellStyle name="0,0_x000d__x000a_NA_x000d__x000a_" xfId="1" xr:uid="{00000000-0005-0000-0000-000000000000}"/>
    <cellStyle name="Normální" xfId="0" builtinId="0"/>
    <cellStyle name="normální_Kalk07" xfId="2" xr:uid="{00000000-0005-0000-0000-000002000000}"/>
    <cellStyle name="Procenta" xfId="3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jpeg"/><Relationship Id="rId13" Type="http://schemas.openxmlformats.org/officeDocument/2006/relationships/image" Target="../media/image14.jpeg"/><Relationship Id="rId18" Type="http://schemas.openxmlformats.org/officeDocument/2006/relationships/image" Target="../media/image19.png"/><Relationship Id="rId3" Type="http://schemas.openxmlformats.org/officeDocument/2006/relationships/image" Target="../media/image4.jpeg"/><Relationship Id="rId21" Type="http://schemas.openxmlformats.org/officeDocument/2006/relationships/image" Target="../media/image22.png"/><Relationship Id="rId7" Type="http://schemas.openxmlformats.org/officeDocument/2006/relationships/image" Target="../media/image8.jpeg"/><Relationship Id="rId12" Type="http://schemas.openxmlformats.org/officeDocument/2006/relationships/image" Target="../media/image13.png"/><Relationship Id="rId17" Type="http://schemas.openxmlformats.org/officeDocument/2006/relationships/image" Target="../media/image18.jpeg"/><Relationship Id="rId2" Type="http://schemas.openxmlformats.org/officeDocument/2006/relationships/image" Target="../media/image3.png"/><Relationship Id="rId16" Type="http://schemas.openxmlformats.org/officeDocument/2006/relationships/image" Target="../media/image17.jpeg"/><Relationship Id="rId20" Type="http://schemas.openxmlformats.org/officeDocument/2006/relationships/image" Target="../media/image21.jpeg"/><Relationship Id="rId1" Type="http://schemas.openxmlformats.org/officeDocument/2006/relationships/image" Target="../media/image2.png"/><Relationship Id="rId6" Type="http://schemas.openxmlformats.org/officeDocument/2006/relationships/image" Target="../media/image7.jpeg"/><Relationship Id="rId11" Type="http://schemas.openxmlformats.org/officeDocument/2006/relationships/image" Target="../media/image12.jpeg"/><Relationship Id="rId5" Type="http://schemas.openxmlformats.org/officeDocument/2006/relationships/image" Target="../media/image6.jpeg"/><Relationship Id="rId15" Type="http://schemas.openxmlformats.org/officeDocument/2006/relationships/image" Target="../media/image16.jpeg"/><Relationship Id="rId10" Type="http://schemas.openxmlformats.org/officeDocument/2006/relationships/image" Target="../media/image11.jpeg"/><Relationship Id="rId19" Type="http://schemas.openxmlformats.org/officeDocument/2006/relationships/image" Target="../media/image20.jpeg"/><Relationship Id="rId4" Type="http://schemas.openxmlformats.org/officeDocument/2006/relationships/image" Target="../media/image5.jpeg"/><Relationship Id="rId9" Type="http://schemas.openxmlformats.org/officeDocument/2006/relationships/image" Target="../media/image10.jpeg"/><Relationship Id="rId14" Type="http://schemas.openxmlformats.org/officeDocument/2006/relationships/image" Target="../media/image15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3322320</xdr:colOff>
      <xdr:row>0</xdr:row>
      <xdr:rowOff>60960</xdr:rowOff>
    </xdr:from>
    <xdr:to>
      <xdr:col>2</xdr:col>
      <xdr:colOff>388620</xdr:colOff>
      <xdr:row>0</xdr:row>
      <xdr:rowOff>1264920</xdr:rowOff>
    </xdr:to>
    <xdr:pic>
      <xdr:nvPicPr>
        <xdr:cNvPr id="1026" name="Picture 62" descr="Logo kosy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4480560" y="60960"/>
          <a:ext cx="2689860" cy="1203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144780</xdr:colOff>
      <xdr:row>0</xdr:row>
      <xdr:rowOff>76200</xdr:rowOff>
    </xdr:from>
    <xdr:to>
      <xdr:col>4</xdr:col>
      <xdr:colOff>571500</xdr:colOff>
      <xdr:row>0</xdr:row>
      <xdr:rowOff>1211580</xdr:rowOff>
    </xdr:to>
    <xdr:pic>
      <xdr:nvPicPr>
        <xdr:cNvPr id="1027" name="Picture 61" descr="Logo jcs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612380" y="76200"/>
          <a:ext cx="1249680" cy="1135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76200</xdr:colOff>
      <xdr:row>3</xdr:row>
      <xdr:rowOff>45720</xdr:rowOff>
    </xdr:from>
    <xdr:to>
      <xdr:col>4</xdr:col>
      <xdr:colOff>678180</xdr:colOff>
      <xdr:row>3</xdr:row>
      <xdr:rowOff>525780</xdr:rowOff>
    </xdr:to>
    <xdr:pic>
      <xdr:nvPicPr>
        <xdr:cNvPr id="1028" name="Obrázek 2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6858000" y="2110740"/>
          <a:ext cx="2110740" cy="480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22860</xdr:colOff>
      <xdr:row>13</xdr:row>
      <xdr:rowOff>53340</xdr:rowOff>
    </xdr:from>
    <xdr:to>
      <xdr:col>4</xdr:col>
      <xdr:colOff>746760</xdr:colOff>
      <xdr:row>13</xdr:row>
      <xdr:rowOff>472440</xdr:rowOff>
    </xdr:to>
    <xdr:pic>
      <xdr:nvPicPr>
        <xdr:cNvPr id="1029" name="Obrázek 24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6804660" y="4480560"/>
          <a:ext cx="223266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45720</xdr:colOff>
      <xdr:row>15</xdr:row>
      <xdr:rowOff>60960</xdr:rowOff>
    </xdr:from>
    <xdr:to>
      <xdr:col>4</xdr:col>
      <xdr:colOff>716280</xdr:colOff>
      <xdr:row>15</xdr:row>
      <xdr:rowOff>518160</xdr:rowOff>
    </xdr:to>
    <xdr:pic>
      <xdr:nvPicPr>
        <xdr:cNvPr id="1030" name="Picture 146" descr="Kosa Silberstahl mr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6827520" y="5356860"/>
          <a:ext cx="217932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83820</xdr:colOff>
      <xdr:row>15</xdr:row>
      <xdr:rowOff>396240</xdr:rowOff>
    </xdr:from>
    <xdr:to>
      <xdr:col>4</xdr:col>
      <xdr:colOff>228600</xdr:colOff>
      <xdr:row>15</xdr:row>
      <xdr:rowOff>754380</xdr:rowOff>
    </xdr:to>
    <xdr:pic>
      <xdr:nvPicPr>
        <xdr:cNvPr id="1031" name="Picture 14" descr="Pakta s cejchy mr"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551420" y="5692140"/>
          <a:ext cx="967740" cy="358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403860</xdr:colOff>
      <xdr:row>18</xdr:row>
      <xdr:rowOff>60960</xdr:rowOff>
    </xdr:from>
    <xdr:to>
      <xdr:col>4</xdr:col>
      <xdr:colOff>457200</xdr:colOff>
      <xdr:row>18</xdr:row>
      <xdr:rowOff>480060</xdr:rowOff>
    </xdr:to>
    <xdr:pic>
      <xdr:nvPicPr>
        <xdr:cNvPr id="1032" name="Picture 52" descr="heide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185660" y="6728460"/>
          <a:ext cx="15621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381000</xdr:colOff>
      <xdr:row>20</xdr:row>
      <xdr:rowOff>45720</xdr:rowOff>
    </xdr:from>
    <xdr:to>
      <xdr:col>4</xdr:col>
      <xdr:colOff>289560</xdr:colOff>
      <xdr:row>20</xdr:row>
      <xdr:rowOff>731520</xdr:rowOff>
    </xdr:to>
    <xdr:pic>
      <xdr:nvPicPr>
        <xdr:cNvPr id="1033" name="Obrázek 1">
          <a:extLst>
            <a:ext uri="{FF2B5EF4-FFF2-40B4-BE49-F238E27FC236}">
              <a16:creationId xmlns:a16="http://schemas.microsoft.com/office/drawing/2014/main" id="{00000000-0008-0000-0000-000009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162800" y="7475220"/>
          <a:ext cx="141732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655320</xdr:colOff>
      <xdr:row>23</xdr:row>
      <xdr:rowOff>60960</xdr:rowOff>
    </xdr:from>
    <xdr:to>
      <xdr:col>3</xdr:col>
      <xdr:colOff>746760</xdr:colOff>
      <xdr:row>23</xdr:row>
      <xdr:rowOff>762000</xdr:rowOff>
    </xdr:to>
    <xdr:pic>
      <xdr:nvPicPr>
        <xdr:cNvPr id="1034" name="Picture 55" descr="kososrp">
          <a:extLst>
            <a:ext uri="{FF2B5EF4-FFF2-40B4-BE49-F238E27FC236}">
              <a16:creationId xmlns:a16="http://schemas.microsoft.com/office/drawing/2014/main" id="{00000000-0008-0000-0000-00000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437120" y="8442960"/>
          <a:ext cx="777240" cy="701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45720</xdr:colOff>
      <xdr:row>39</xdr:row>
      <xdr:rowOff>38100</xdr:rowOff>
    </xdr:from>
    <xdr:to>
      <xdr:col>3</xdr:col>
      <xdr:colOff>464820</xdr:colOff>
      <xdr:row>39</xdr:row>
      <xdr:rowOff>640080</xdr:rowOff>
    </xdr:to>
    <xdr:pic>
      <xdr:nvPicPr>
        <xdr:cNvPr id="1036" name="Picture 56" descr="brousek batavia">
          <a:extLst>
            <a:ext uri="{FF2B5EF4-FFF2-40B4-BE49-F238E27FC236}">
              <a16:creationId xmlns:a16="http://schemas.microsoft.com/office/drawing/2014/main" id="{00000000-0008-0000-0000-00000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6827520" y="11597640"/>
          <a:ext cx="1104900" cy="601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419100</xdr:colOff>
      <xdr:row>39</xdr:row>
      <xdr:rowOff>60960</xdr:rowOff>
    </xdr:from>
    <xdr:to>
      <xdr:col>4</xdr:col>
      <xdr:colOff>746760</xdr:colOff>
      <xdr:row>39</xdr:row>
      <xdr:rowOff>601980</xdr:rowOff>
    </xdr:to>
    <xdr:pic>
      <xdr:nvPicPr>
        <xdr:cNvPr id="1037" name="Picture 57" descr="Brousek">
          <a:extLst>
            <a:ext uri="{FF2B5EF4-FFF2-40B4-BE49-F238E27FC236}">
              <a16:creationId xmlns:a16="http://schemas.microsoft.com/office/drawing/2014/main" id="{00000000-0008-0000-0000-00000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886700" y="11620500"/>
          <a:ext cx="1150620" cy="541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3322320</xdr:colOff>
      <xdr:row>35</xdr:row>
      <xdr:rowOff>45720</xdr:rowOff>
    </xdr:from>
    <xdr:to>
      <xdr:col>2</xdr:col>
      <xdr:colOff>228600</xdr:colOff>
      <xdr:row>35</xdr:row>
      <xdr:rowOff>1257300</xdr:rowOff>
    </xdr:to>
    <xdr:pic>
      <xdr:nvPicPr>
        <xdr:cNvPr id="1044" name="Picture 62" descr="Logo kosy">
          <a:extLst>
            <a:ext uri="{FF2B5EF4-FFF2-40B4-BE49-F238E27FC236}">
              <a16:creationId xmlns:a16="http://schemas.microsoft.com/office/drawing/2014/main" id="{00000000-0008-0000-0000-00001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4480560" y="12649200"/>
          <a:ext cx="2529840" cy="1211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144780</xdr:colOff>
      <xdr:row>35</xdr:row>
      <xdr:rowOff>68580</xdr:rowOff>
    </xdr:from>
    <xdr:to>
      <xdr:col>4</xdr:col>
      <xdr:colOff>548640</xdr:colOff>
      <xdr:row>35</xdr:row>
      <xdr:rowOff>1203960</xdr:rowOff>
    </xdr:to>
    <xdr:pic>
      <xdr:nvPicPr>
        <xdr:cNvPr id="1045" name="Picture 61" descr="Logo jcs">
          <a:extLst>
            <a:ext uri="{FF2B5EF4-FFF2-40B4-BE49-F238E27FC236}">
              <a16:creationId xmlns:a16="http://schemas.microsoft.com/office/drawing/2014/main" id="{00000000-0008-0000-0000-00001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612380" y="12672060"/>
          <a:ext cx="1226820" cy="1135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274320</xdr:colOff>
      <xdr:row>23</xdr:row>
      <xdr:rowOff>106680</xdr:rowOff>
    </xdr:from>
    <xdr:to>
      <xdr:col>3</xdr:col>
      <xdr:colOff>541020</xdr:colOff>
      <xdr:row>23</xdr:row>
      <xdr:rowOff>190500</xdr:rowOff>
    </xdr:to>
    <xdr:pic>
      <xdr:nvPicPr>
        <xdr:cNvPr id="1046" name="Obrázek 31" descr="http://esw.dinologic.de/images/icons/24.gif">
          <a:extLst>
            <a:ext uri="{FF2B5EF4-FFF2-40B4-BE49-F238E27FC236}">
              <a16:creationId xmlns:a16="http://schemas.microsoft.com/office/drawing/2014/main" id="{00000000-0008-0000-0000-00001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741920" y="8488680"/>
          <a:ext cx="266700" cy="838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114300</xdr:colOff>
      <xdr:row>5</xdr:row>
      <xdr:rowOff>76200</xdr:rowOff>
    </xdr:from>
    <xdr:to>
      <xdr:col>4</xdr:col>
      <xdr:colOff>693420</xdr:colOff>
      <xdr:row>5</xdr:row>
      <xdr:rowOff>487680</xdr:rowOff>
    </xdr:to>
    <xdr:pic>
      <xdr:nvPicPr>
        <xdr:cNvPr id="1048" name="Obrázek 17">
          <a:extLst>
            <a:ext uri="{FF2B5EF4-FFF2-40B4-BE49-F238E27FC236}">
              <a16:creationId xmlns:a16="http://schemas.microsoft.com/office/drawing/2014/main" id="{00000000-0008-0000-0000-000018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6896100" y="2903220"/>
          <a:ext cx="2087880" cy="411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152400</xdr:colOff>
          <xdr:row>0</xdr:row>
          <xdr:rowOff>295275</xdr:rowOff>
        </xdr:from>
        <xdr:to>
          <xdr:col>1</xdr:col>
          <xdr:colOff>1657350</xdr:colOff>
          <xdr:row>0</xdr:row>
          <xdr:rowOff>1028700</xdr:rowOff>
        </xdr:to>
        <xdr:sp macro="" textlink="">
          <xdr:nvSpPr>
            <xdr:cNvPr id="1025" name="objek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2</xdr:col>
      <xdr:colOff>526860</xdr:colOff>
      <xdr:row>25</xdr:row>
      <xdr:rowOff>37026</xdr:rowOff>
    </xdr:from>
    <xdr:to>
      <xdr:col>3</xdr:col>
      <xdr:colOff>780712</xdr:colOff>
      <xdr:row>25</xdr:row>
      <xdr:rowOff>777240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 rot="16200000">
          <a:off x="7408379" y="9927127"/>
          <a:ext cx="740214" cy="939652"/>
        </a:xfrm>
        <a:prstGeom prst="rect">
          <a:avLst/>
        </a:prstGeom>
      </xdr:spPr>
    </xdr:pic>
    <xdr:clientData/>
  </xdr:twoCellAnchor>
  <xdr:twoCellAnchor editAs="oneCell">
    <xdr:from>
      <xdr:col>2</xdr:col>
      <xdr:colOff>477482</xdr:colOff>
      <xdr:row>29</xdr:row>
      <xdr:rowOff>48422</xdr:rowOff>
    </xdr:from>
    <xdr:to>
      <xdr:col>4</xdr:col>
      <xdr:colOff>184043</xdr:colOff>
      <xdr:row>29</xdr:row>
      <xdr:rowOff>868680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 rot="16200000">
          <a:off x="7456814" y="12058130"/>
          <a:ext cx="820258" cy="1215321"/>
        </a:xfrm>
        <a:prstGeom prst="rect">
          <a:avLst/>
        </a:prstGeom>
      </xdr:spPr>
    </xdr:pic>
    <xdr:clientData/>
  </xdr:twoCellAnchor>
  <xdr:oneCellAnchor>
    <xdr:from>
      <xdr:col>2</xdr:col>
      <xdr:colOff>17145</xdr:colOff>
      <xdr:row>31</xdr:row>
      <xdr:rowOff>38100</xdr:rowOff>
    </xdr:from>
    <xdr:ext cx="2194560" cy="480060"/>
    <xdr:pic>
      <xdr:nvPicPr>
        <xdr:cNvPr id="26" name="Obrázek 3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6608445" y="11325225"/>
          <a:ext cx="2194560" cy="480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2</xdr:col>
      <xdr:colOff>38099</xdr:colOff>
      <xdr:row>37</xdr:row>
      <xdr:rowOff>142875</xdr:rowOff>
    </xdr:from>
    <xdr:to>
      <xdr:col>4</xdr:col>
      <xdr:colOff>726238</xdr:colOff>
      <xdr:row>37</xdr:row>
      <xdr:rowOff>561975</xdr:rowOff>
    </xdr:to>
    <xdr:pic>
      <xdr:nvPicPr>
        <xdr:cNvPr id="6" name="Obrázek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 flipH="1">
          <a:off x="6629399" y="14230350"/>
          <a:ext cx="2154989" cy="419100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51</xdr:row>
      <xdr:rowOff>28575</xdr:rowOff>
    </xdr:from>
    <xdr:to>
      <xdr:col>1</xdr:col>
      <xdr:colOff>4600578</xdr:colOff>
      <xdr:row>61</xdr:row>
      <xdr:rowOff>112641</xdr:rowOff>
    </xdr:to>
    <xdr:pic>
      <xdr:nvPicPr>
        <xdr:cNvPr id="25" name="Obrázek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 rot="16200000">
          <a:off x="1996319" y="17167981"/>
          <a:ext cx="1760466" cy="5695953"/>
        </a:xfrm>
        <a:prstGeom prst="rect">
          <a:avLst/>
        </a:prstGeom>
      </xdr:spPr>
    </xdr:pic>
    <xdr:clientData/>
  </xdr:twoCellAnchor>
  <xdr:twoCellAnchor editAs="oneCell">
    <xdr:from>
      <xdr:col>1</xdr:col>
      <xdr:colOff>4619625</xdr:colOff>
      <xdr:row>51</xdr:row>
      <xdr:rowOff>38100</xdr:rowOff>
    </xdr:from>
    <xdr:to>
      <xdr:col>2</xdr:col>
      <xdr:colOff>125021</xdr:colOff>
      <xdr:row>61</xdr:row>
      <xdr:rowOff>123825</xdr:rowOff>
    </xdr:to>
    <xdr:pic>
      <xdr:nvPicPr>
        <xdr:cNvPr id="27" name="Obrázek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43575" y="19145250"/>
          <a:ext cx="972746" cy="1762125"/>
        </a:xfrm>
        <a:prstGeom prst="rect">
          <a:avLst/>
        </a:prstGeom>
      </xdr:spPr>
    </xdr:pic>
    <xdr:clientData/>
  </xdr:twoCellAnchor>
  <xdr:twoCellAnchor editAs="oneCell">
    <xdr:from>
      <xdr:col>2</xdr:col>
      <xdr:colOff>190501</xdr:colOff>
      <xdr:row>51</xdr:row>
      <xdr:rowOff>44384</xdr:rowOff>
    </xdr:from>
    <xdr:to>
      <xdr:col>4</xdr:col>
      <xdr:colOff>628651</xdr:colOff>
      <xdr:row>61</xdr:row>
      <xdr:rowOff>142874</xdr:rowOff>
    </xdr:to>
    <xdr:pic>
      <xdr:nvPicPr>
        <xdr:cNvPr id="28" name="Obrázek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781801" y="19151534"/>
          <a:ext cx="1905000" cy="1774890"/>
        </a:xfrm>
        <a:prstGeom prst="rect">
          <a:avLst/>
        </a:prstGeom>
      </xdr:spPr>
    </xdr:pic>
    <xdr:clientData/>
  </xdr:twoCellAnchor>
  <xdr:twoCellAnchor editAs="oneCell">
    <xdr:from>
      <xdr:col>0</xdr:col>
      <xdr:colOff>19380</xdr:colOff>
      <xdr:row>64</xdr:row>
      <xdr:rowOff>37771</xdr:rowOff>
    </xdr:from>
    <xdr:to>
      <xdr:col>1</xdr:col>
      <xdr:colOff>5419728</xdr:colOff>
      <xdr:row>76</xdr:row>
      <xdr:rowOff>42842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 rot="16200000">
          <a:off x="2307444" y="19514332"/>
          <a:ext cx="1948170" cy="652429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78"/>
  <sheetViews>
    <sheetView tabSelected="1" zoomScale="85" zoomScaleNormal="85" zoomScaleSheetLayoutView="100" workbookViewId="0">
      <selection activeCell="A2" sqref="A2:E2"/>
    </sheetView>
  </sheetViews>
  <sheetFormatPr defaultRowHeight="12.75"/>
  <cols>
    <col min="1" max="1" width="16.85546875" style="1" customWidth="1"/>
    <col min="2" max="2" width="82" style="3" customWidth="1"/>
    <col min="3" max="3" width="10" style="2" customWidth="1"/>
    <col min="4" max="4" width="12" style="2" customWidth="1"/>
    <col min="5" max="5" width="11.42578125" style="1" customWidth="1"/>
    <col min="6" max="6" width="10.7109375" customWidth="1"/>
  </cols>
  <sheetData>
    <row r="1" spans="1:6" ht="102" customHeight="1" thickBot="1">
      <c r="A1" s="101"/>
      <c r="B1" s="102"/>
      <c r="C1" s="102"/>
      <c r="D1" s="102"/>
      <c r="E1" s="103"/>
      <c r="F1" s="51" t="s">
        <v>50</v>
      </c>
    </row>
    <row r="2" spans="1:6" ht="30.75" customHeight="1" thickBot="1">
      <c r="A2" s="109" t="s">
        <v>94</v>
      </c>
      <c r="B2" s="110"/>
      <c r="C2" s="110"/>
      <c r="D2" s="110"/>
      <c r="E2" s="111"/>
      <c r="F2" s="52">
        <v>0</v>
      </c>
    </row>
    <row r="3" spans="1:6" ht="30" customHeight="1" thickBot="1">
      <c r="A3" s="17" t="s">
        <v>0</v>
      </c>
      <c r="B3" s="18" t="s">
        <v>2</v>
      </c>
      <c r="C3" s="4" t="s">
        <v>1</v>
      </c>
      <c r="D3" s="5" t="s">
        <v>59</v>
      </c>
      <c r="E3" s="6" t="s">
        <v>58</v>
      </c>
      <c r="F3" s="53"/>
    </row>
    <row r="4" spans="1:6" ht="45" customHeight="1">
      <c r="A4" s="45" t="s">
        <v>3</v>
      </c>
      <c r="B4" s="44" t="s">
        <v>12</v>
      </c>
      <c r="C4" s="106"/>
      <c r="D4" s="107"/>
      <c r="E4" s="108"/>
      <c r="F4" s="54"/>
    </row>
    <row r="5" spans="1:6" ht="15" customHeight="1" thickBot="1">
      <c r="A5" s="9" t="s">
        <v>4</v>
      </c>
      <c r="B5" s="7" t="s">
        <v>37</v>
      </c>
      <c r="C5" s="10">
        <v>50</v>
      </c>
      <c r="D5" s="11">
        <v>162.18</v>
      </c>
      <c r="E5" s="19">
        <f>D5*1.21</f>
        <v>196.23779999999999</v>
      </c>
      <c r="F5" s="55">
        <f>D5*(1-$F$2)</f>
        <v>162.18</v>
      </c>
    </row>
    <row r="6" spans="1:6" ht="45" customHeight="1">
      <c r="A6" s="45" t="s">
        <v>5</v>
      </c>
      <c r="B6" s="44" t="s">
        <v>14</v>
      </c>
      <c r="C6" s="106"/>
      <c r="D6" s="107"/>
      <c r="E6" s="108"/>
      <c r="F6" s="55"/>
    </row>
    <row r="7" spans="1:6">
      <c r="A7" s="26" t="s">
        <v>6</v>
      </c>
      <c r="B7" s="27" t="s">
        <v>60</v>
      </c>
      <c r="C7" s="12">
        <v>50</v>
      </c>
      <c r="D7" s="13">
        <v>604.57132550849974</v>
      </c>
      <c r="E7" s="20">
        <f t="shared" ref="E7:E13" si="0">D7*1.21</f>
        <v>731.53130386528471</v>
      </c>
      <c r="F7" s="55">
        <f t="shared" ref="F7:F27" si="1">D7*(1-$F$2)</f>
        <v>604.57132550849974</v>
      </c>
    </row>
    <row r="8" spans="1:6">
      <c r="A8" s="26" t="s">
        <v>7</v>
      </c>
      <c r="B8" s="27" t="s">
        <v>38</v>
      </c>
      <c r="C8" s="12">
        <v>50</v>
      </c>
      <c r="D8" s="13">
        <v>636.85824013000001</v>
      </c>
      <c r="E8" s="20">
        <f t="shared" si="0"/>
        <v>770.59847055729995</v>
      </c>
      <c r="F8" s="55">
        <f t="shared" si="1"/>
        <v>636.85824013000001</v>
      </c>
    </row>
    <row r="9" spans="1:6">
      <c r="A9" s="26" t="s">
        <v>8</v>
      </c>
      <c r="B9" s="27" t="s">
        <v>39</v>
      </c>
      <c r="C9" s="12">
        <v>50</v>
      </c>
      <c r="D9" s="13">
        <v>660.36267429999998</v>
      </c>
      <c r="E9" s="20">
        <f t="shared" si="0"/>
        <v>799.03883590299995</v>
      </c>
      <c r="F9" s="55">
        <f t="shared" si="1"/>
        <v>660.36267429999998</v>
      </c>
    </row>
    <row r="10" spans="1:6">
      <c r="A10" s="26" t="s">
        <v>9</v>
      </c>
      <c r="B10" s="27" t="s">
        <v>40</v>
      </c>
      <c r="C10" s="12">
        <v>50</v>
      </c>
      <c r="D10" s="13">
        <v>692.82117863000008</v>
      </c>
      <c r="E10" s="20">
        <f t="shared" si="0"/>
        <v>838.31362614230011</v>
      </c>
      <c r="F10" s="55">
        <f t="shared" si="1"/>
        <v>692.82117863000008</v>
      </c>
    </row>
    <row r="11" spans="1:6">
      <c r="A11" s="26" t="s">
        <v>10</v>
      </c>
      <c r="B11" s="27" t="s">
        <v>41</v>
      </c>
      <c r="C11" s="12">
        <v>50</v>
      </c>
      <c r="D11" s="13">
        <v>723.04116542000008</v>
      </c>
      <c r="E11" s="20">
        <f t="shared" si="0"/>
        <v>874.87981015820003</v>
      </c>
      <c r="F11" s="55">
        <f t="shared" si="1"/>
        <v>723.04116542000008</v>
      </c>
    </row>
    <row r="12" spans="1:6">
      <c r="A12" s="26" t="s">
        <v>76</v>
      </c>
      <c r="B12" s="27" t="s">
        <v>75</v>
      </c>
      <c r="C12" s="65">
        <v>50</v>
      </c>
      <c r="D12" s="13">
        <v>495.78019999999998</v>
      </c>
      <c r="E12" s="20">
        <f t="shared" si="0"/>
        <v>599.89404200000001</v>
      </c>
      <c r="F12" s="55">
        <f t="shared" si="1"/>
        <v>495.78019999999998</v>
      </c>
    </row>
    <row r="13" spans="1:6" ht="15" customHeight="1" thickBot="1">
      <c r="A13" s="26" t="s">
        <v>11</v>
      </c>
      <c r="B13" s="27" t="s">
        <v>42</v>
      </c>
      <c r="C13" s="14">
        <v>50</v>
      </c>
      <c r="D13" s="13">
        <v>787.21481731199992</v>
      </c>
      <c r="E13" s="20">
        <f t="shared" si="0"/>
        <v>952.52992894751992</v>
      </c>
      <c r="F13" s="55">
        <f t="shared" si="1"/>
        <v>787.21481731199992</v>
      </c>
    </row>
    <row r="14" spans="1:6" ht="54.75" customHeight="1">
      <c r="A14" s="45" t="s">
        <v>13</v>
      </c>
      <c r="B14" s="44" t="s">
        <v>46</v>
      </c>
      <c r="C14" s="94"/>
      <c r="D14" s="94"/>
      <c r="E14" s="95"/>
      <c r="F14" s="55"/>
    </row>
    <row r="15" spans="1:6" s="22" customFormat="1" ht="13.5" thickBot="1">
      <c r="A15" s="9" t="s">
        <v>16</v>
      </c>
      <c r="B15" s="8" t="s">
        <v>15</v>
      </c>
      <c r="C15" s="12">
        <v>5</v>
      </c>
      <c r="D15" s="13">
        <v>1222.8286140000002</v>
      </c>
      <c r="E15" s="20">
        <f>D15*1.21</f>
        <v>1479.6226229400002</v>
      </c>
      <c r="F15" s="55">
        <f t="shared" si="1"/>
        <v>1222.8286140000002</v>
      </c>
    </row>
    <row r="16" spans="1:6" ht="63" customHeight="1">
      <c r="A16" s="45" t="s">
        <v>21</v>
      </c>
      <c r="B16" s="44" t="s">
        <v>22</v>
      </c>
      <c r="C16" s="94"/>
      <c r="D16" s="94"/>
      <c r="E16" s="95"/>
      <c r="F16" s="55"/>
    </row>
    <row r="17" spans="1:6" s="16" customFormat="1" ht="15" customHeight="1">
      <c r="A17" s="28" t="s">
        <v>17</v>
      </c>
      <c r="B17" s="29" t="s">
        <v>18</v>
      </c>
      <c r="C17" s="23">
        <v>5</v>
      </c>
      <c r="D17" s="13">
        <v>2283.1200000000003</v>
      </c>
      <c r="E17" s="24">
        <f>D17*1.21</f>
        <v>2762.5752000000002</v>
      </c>
      <c r="F17" s="55">
        <f t="shared" si="1"/>
        <v>2283.1200000000003</v>
      </c>
    </row>
    <row r="18" spans="1:6" s="16" customFormat="1" ht="15" customHeight="1" thickBot="1">
      <c r="A18" s="28" t="s">
        <v>19</v>
      </c>
      <c r="B18" s="29" t="s">
        <v>20</v>
      </c>
      <c r="C18" s="23">
        <v>5</v>
      </c>
      <c r="D18" s="13">
        <v>2382.6000000000004</v>
      </c>
      <c r="E18" s="24">
        <f>D18*1.21</f>
        <v>2882.9460000000004</v>
      </c>
      <c r="F18" s="55">
        <f t="shared" si="1"/>
        <v>2382.6000000000004</v>
      </c>
    </row>
    <row r="19" spans="1:6" ht="45" customHeight="1">
      <c r="A19" s="46" t="s">
        <v>25</v>
      </c>
      <c r="B19" s="44" t="s">
        <v>26</v>
      </c>
      <c r="C19" s="94"/>
      <c r="D19" s="94"/>
      <c r="E19" s="95"/>
      <c r="F19" s="55"/>
    </row>
    <row r="20" spans="1:6" s="22" customFormat="1" ht="15" customHeight="1" thickBot="1">
      <c r="A20" s="30" t="s">
        <v>23</v>
      </c>
      <c r="B20" s="27" t="s">
        <v>24</v>
      </c>
      <c r="C20" s="12">
        <v>5</v>
      </c>
      <c r="D20" s="13">
        <v>796.16239600000017</v>
      </c>
      <c r="E20" s="20">
        <f>D20*1.21</f>
        <v>963.35649916000023</v>
      </c>
      <c r="F20" s="55">
        <f t="shared" si="1"/>
        <v>796.16239600000017</v>
      </c>
    </row>
    <row r="21" spans="1:6" ht="60" customHeight="1">
      <c r="A21" s="46" t="s">
        <v>27</v>
      </c>
      <c r="B21" s="44" t="s">
        <v>28</v>
      </c>
      <c r="C21" s="94"/>
      <c r="D21" s="94"/>
      <c r="E21" s="95"/>
      <c r="F21" s="55"/>
    </row>
    <row r="22" spans="1:6" s="22" customFormat="1" ht="15" customHeight="1">
      <c r="A22" s="31" t="s">
        <v>81</v>
      </c>
      <c r="B22" s="27" t="s">
        <v>86</v>
      </c>
      <c r="C22" s="12">
        <v>50</v>
      </c>
      <c r="D22" s="13">
        <v>270</v>
      </c>
      <c r="E22" s="20">
        <f>D22*1.21</f>
        <v>326.7</v>
      </c>
      <c r="F22" s="55">
        <f t="shared" si="1"/>
        <v>270</v>
      </c>
    </row>
    <row r="23" spans="1:6" s="22" customFormat="1" ht="15" customHeight="1" thickBot="1">
      <c r="A23" s="73" t="s">
        <v>82</v>
      </c>
      <c r="B23" s="74" t="s">
        <v>90</v>
      </c>
      <c r="C23" s="10">
        <v>50</v>
      </c>
      <c r="D23" s="13">
        <v>286.78537956888476</v>
      </c>
      <c r="E23" s="19">
        <f>D23*1.21</f>
        <v>347.01030927835058</v>
      </c>
      <c r="F23" s="55">
        <v>306</v>
      </c>
    </row>
    <row r="24" spans="1:6" ht="63.75" customHeight="1">
      <c r="A24" s="45" t="s">
        <v>29</v>
      </c>
      <c r="B24" s="49" t="s">
        <v>45</v>
      </c>
      <c r="C24" s="94"/>
      <c r="D24" s="94"/>
      <c r="E24" s="95"/>
      <c r="F24" s="55"/>
    </row>
    <row r="25" spans="1:6" s="22" customFormat="1" ht="15" customHeight="1" thickBot="1">
      <c r="A25" s="38" t="s">
        <v>91</v>
      </c>
      <c r="B25" s="37" t="s">
        <v>92</v>
      </c>
      <c r="C25" s="14">
        <v>50</v>
      </c>
      <c r="D25" s="15">
        <v>332.4</v>
      </c>
      <c r="E25" s="21">
        <f>D25*1.21</f>
        <v>402.20399999999995</v>
      </c>
      <c r="F25" s="55">
        <f t="shared" si="1"/>
        <v>332.4</v>
      </c>
    </row>
    <row r="26" spans="1:6" s="22" customFormat="1" ht="66.75" customHeight="1">
      <c r="A26" s="45" t="s">
        <v>51</v>
      </c>
      <c r="B26" s="47" t="s">
        <v>54</v>
      </c>
      <c r="C26" s="94"/>
      <c r="D26" s="94"/>
      <c r="E26" s="95"/>
      <c r="F26" s="59"/>
    </row>
    <row r="27" spans="1:6" s="22" customFormat="1" ht="15" customHeight="1">
      <c r="A27" s="35" t="s">
        <v>84</v>
      </c>
      <c r="B27" s="76" t="s">
        <v>87</v>
      </c>
      <c r="C27" s="77">
        <v>10</v>
      </c>
      <c r="D27" s="13">
        <v>577.01733000000002</v>
      </c>
      <c r="E27" s="25">
        <f>D27*1.21</f>
        <v>698.19096930000001</v>
      </c>
      <c r="F27" s="59">
        <f t="shared" si="1"/>
        <v>577.01733000000002</v>
      </c>
    </row>
    <row r="28" spans="1:6" s="22" customFormat="1" ht="15" customHeight="1">
      <c r="A28" s="35" t="s">
        <v>83</v>
      </c>
      <c r="B28" s="76" t="s">
        <v>88</v>
      </c>
      <c r="C28" s="77">
        <v>10</v>
      </c>
      <c r="D28" s="78">
        <v>344</v>
      </c>
      <c r="E28" s="25">
        <f>D28*1.21</f>
        <v>416.24</v>
      </c>
      <c r="F28" s="59">
        <v>344</v>
      </c>
    </row>
    <row r="29" spans="1:6" s="22" customFormat="1" ht="15" customHeight="1" thickBot="1">
      <c r="A29" s="36" t="s">
        <v>85</v>
      </c>
      <c r="B29" s="79" t="s">
        <v>89</v>
      </c>
      <c r="C29" s="80">
        <v>10</v>
      </c>
      <c r="D29" s="81">
        <v>344</v>
      </c>
      <c r="E29" s="58">
        <f>D29*1.21</f>
        <v>416.24</v>
      </c>
      <c r="F29" s="59">
        <v>344</v>
      </c>
    </row>
    <row r="30" spans="1:6" ht="70.900000000000006" customHeight="1">
      <c r="A30" s="50" t="s">
        <v>52</v>
      </c>
      <c r="B30" s="75" t="s">
        <v>55</v>
      </c>
      <c r="C30" s="96"/>
      <c r="D30" s="96"/>
      <c r="E30" s="97"/>
      <c r="F30" s="55"/>
    </row>
    <row r="31" spans="1:6" s="22" customFormat="1" ht="15" customHeight="1" thickBot="1">
      <c r="A31" s="35">
        <v>440020</v>
      </c>
      <c r="B31" s="27" t="s">
        <v>53</v>
      </c>
      <c r="C31" s="12">
        <v>5</v>
      </c>
      <c r="D31" s="13">
        <v>344.072</v>
      </c>
      <c r="E31" s="20">
        <f>D31*1.21</f>
        <v>416.32711999999998</v>
      </c>
      <c r="F31" s="55">
        <f>D31*(1-$F$2)</f>
        <v>344.072</v>
      </c>
    </row>
    <row r="32" spans="1:6" s="22" customFormat="1" ht="43.5" customHeight="1">
      <c r="A32" s="45" t="s">
        <v>32</v>
      </c>
      <c r="B32" s="48" t="s">
        <v>33</v>
      </c>
      <c r="C32" s="94"/>
      <c r="D32" s="94"/>
      <c r="E32" s="95"/>
      <c r="F32" s="55"/>
    </row>
    <row r="33" spans="1:6" s="22" customFormat="1" ht="15" customHeight="1">
      <c r="A33" s="31" t="s">
        <v>30</v>
      </c>
      <c r="B33" s="27" t="s">
        <v>31</v>
      </c>
      <c r="C33" s="12">
        <v>5</v>
      </c>
      <c r="D33" s="13">
        <v>669.1548499999999</v>
      </c>
      <c r="E33" s="20">
        <f>D33*1.21</f>
        <v>809.67736849999983</v>
      </c>
      <c r="F33" s="55">
        <f>D33*(1-$F$2)</f>
        <v>669.1548499999999</v>
      </c>
    </row>
    <row r="34" spans="1:6" s="22" customFormat="1" ht="15" customHeight="1">
      <c r="A34" s="35">
        <v>312800</v>
      </c>
      <c r="B34" s="27" t="s">
        <v>49</v>
      </c>
      <c r="C34" s="12">
        <v>5</v>
      </c>
      <c r="D34" s="13">
        <v>84.221984000000006</v>
      </c>
      <c r="E34" s="20">
        <f>D34*1.21</f>
        <v>101.90860064</v>
      </c>
      <c r="F34" s="55">
        <f>D34*(1-$F$2)</f>
        <v>84.221984000000006</v>
      </c>
    </row>
    <row r="35" spans="1:6" s="22" customFormat="1" ht="15" customHeight="1" thickBot="1">
      <c r="A35" s="36">
        <v>3128001</v>
      </c>
      <c r="B35" s="37" t="s">
        <v>48</v>
      </c>
      <c r="C35" s="14">
        <v>5</v>
      </c>
      <c r="D35" s="13">
        <v>84.221984000000006</v>
      </c>
      <c r="E35" s="21">
        <f>D35*1.21</f>
        <v>101.90860064</v>
      </c>
      <c r="F35" s="55">
        <f>D35*(1-$F$2)</f>
        <v>84.221984000000006</v>
      </c>
    </row>
    <row r="36" spans="1:6" s="22" customFormat="1" ht="102" customHeight="1" thickBot="1">
      <c r="A36" s="101"/>
      <c r="B36" s="102"/>
      <c r="C36" s="102"/>
      <c r="D36" s="102"/>
      <c r="E36" s="103"/>
      <c r="F36" s="55"/>
    </row>
    <row r="37" spans="1:6" ht="30" customHeight="1" thickBot="1">
      <c r="A37" s="39" t="s">
        <v>0</v>
      </c>
      <c r="B37" s="40" t="s">
        <v>2</v>
      </c>
      <c r="C37" s="41" t="s">
        <v>44</v>
      </c>
      <c r="D37" s="42" t="s">
        <v>59</v>
      </c>
      <c r="E37" s="43" t="s">
        <v>58</v>
      </c>
      <c r="F37" s="55"/>
    </row>
    <row r="38" spans="1:6" ht="52.5" customHeight="1">
      <c r="A38" s="45" t="s">
        <v>64</v>
      </c>
      <c r="B38" s="44" t="s">
        <v>63</v>
      </c>
      <c r="C38" s="94"/>
      <c r="D38" s="94"/>
      <c r="E38" s="95"/>
      <c r="F38" s="59"/>
    </row>
    <row r="39" spans="1:6" ht="30" customHeight="1" thickBot="1">
      <c r="A39" s="36" t="s">
        <v>61</v>
      </c>
      <c r="B39" s="60" t="s">
        <v>62</v>
      </c>
      <c r="C39" s="61">
        <v>5</v>
      </c>
      <c r="D39" s="62">
        <v>1969</v>
      </c>
      <c r="E39" s="58">
        <f>D39*1.21</f>
        <v>2382.4899999999998</v>
      </c>
      <c r="F39" s="59">
        <f t="shared" ref="F39" si="2">D39*(1-$F$2)</f>
        <v>1969</v>
      </c>
    </row>
    <row r="40" spans="1:6" ht="52.5" customHeight="1">
      <c r="A40" s="45" t="s">
        <v>65</v>
      </c>
      <c r="B40" s="48" t="s">
        <v>36</v>
      </c>
      <c r="C40" s="98"/>
      <c r="D40" s="99"/>
      <c r="E40" s="100"/>
      <c r="F40" s="59"/>
    </row>
    <row r="41" spans="1:6" s="22" customFormat="1" ht="15" customHeight="1">
      <c r="A41" s="57">
        <v>313326</v>
      </c>
      <c r="B41" s="32" t="s">
        <v>34</v>
      </c>
      <c r="C41" s="12">
        <v>12</v>
      </c>
      <c r="D41" s="13">
        <v>141</v>
      </c>
      <c r="E41" s="20">
        <f>D41*1.21</f>
        <v>170.60999999999999</v>
      </c>
      <c r="F41" s="59">
        <f>D41*(1-$F$2)</f>
        <v>141</v>
      </c>
    </row>
    <row r="42" spans="1:6" s="22" customFormat="1" ht="15" customHeight="1">
      <c r="A42" s="63">
        <v>312470</v>
      </c>
      <c r="B42" s="64" t="s">
        <v>35</v>
      </c>
      <c r="C42" s="65">
        <v>12</v>
      </c>
      <c r="D42" s="66">
        <v>215</v>
      </c>
      <c r="E42" s="67">
        <f>D42*1.21</f>
        <v>260.14999999999998</v>
      </c>
      <c r="F42" s="59">
        <f>D42*(1-$F$2)</f>
        <v>215</v>
      </c>
    </row>
    <row r="43" spans="1:6" s="22" customFormat="1" ht="15" customHeight="1" thickBot="1">
      <c r="A43" s="33" t="s">
        <v>56</v>
      </c>
      <c r="B43" s="34" t="s">
        <v>57</v>
      </c>
      <c r="C43" s="14">
        <v>12</v>
      </c>
      <c r="D43" s="69">
        <v>19.3</v>
      </c>
      <c r="E43" s="21">
        <f>D43*1.21</f>
        <v>23.353000000000002</v>
      </c>
      <c r="F43" s="59">
        <f>D43*(1-$F$2)</f>
        <v>19.3</v>
      </c>
    </row>
    <row r="44" spans="1:6" s="22" customFormat="1" ht="28.5" customHeight="1">
      <c r="A44" s="45" t="s">
        <v>77</v>
      </c>
      <c r="B44" s="48" t="s">
        <v>78</v>
      </c>
      <c r="C44" s="98"/>
      <c r="D44" s="99"/>
      <c r="E44" s="100"/>
      <c r="F44" s="59"/>
    </row>
    <row r="45" spans="1:6" s="22" customFormat="1" ht="15" customHeight="1">
      <c r="A45" s="63">
        <v>310505</v>
      </c>
      <c r="B45" s="32" t="s">
        <v>79</v>
      </c>
      <c r="C45" s="12">
        <v>12</v>
      </c>
      <c r="D45" s="13">
        <v>479</v>
      </c>
      <c r="E45" s="20">
        <f>D45*1.21</f>
        <v>579.59</v>
      </c>
      <c r="F45" s="59">
        <f>D45*(1-$F$2)</f>
        <v>479</v>
      </c>
    </row>
    <row r="46" spans="1:6" s="22" customFormat="1" ht="15" customHeight="1" thickBot="1">
      <c r="A46" s="33">
        <v>310555</v>
      </c>
      <c r="B46" s="34" t="s">
        <v>80</v>
      </c>
      <c r="C46" s="14">
        <v>12</v>
      </c>
      <c r="D46" s="15">
        <v>479</v>
      </c>
      <c r="E46" s="21">
        <f>D46*1.21</f>
        <v>579.59</v>
      </c>
      <c r="F46" s="59">
        <f>D46*(1-$F$2)</f>
        <v>479</v>
      </c>
    </row>
    <row r="47" spans="1:6" ht="45" customHeight="1">
      <c r="A47" s="50" t="s">
        <v>43</v>
      </c>
      <c r="B47" s="68" t="s">
        <v>74</v>
      </c>
      <c r="C47" s="104"/>
      <c r="D47" s="104"/>
      <c r="E47" s="105"/>
      <c r="F47" s="59"/>
    </row>
    <row r="48" spans="1:6" ht="18" customHeight="1">
      <c r="A48" s="72">
        <v>160502</v>
      </c>
      <c r="B48" s="27" t="s">
        <v>69</v>
      </c>
      <c r="C48" s="23">
        <v>5</v>
      </c>
      <c r="D48" s="56">
        <v>546</v>
      </c>
      <c r="E48" s="25">
        <f t="shared" ref="E48" si="3">D48*1.21</f>
        <v>660.66</v>
      </c>
      <c r="F48" s="59">
        <f t="shared" ref="F48" si="4">D48*(1-$F$2)</f>
        <v>546</v>
      </c>
    </row>
    <row r="49" spans="1:6" ht="18" customHeight="1">
      <c r="A49" s="72" t="s">
        <v>66</v>
      </c>
      <c r="B49" s="27" t="s">
        <v>70</v>
      </c>
      <c r="C49" s="23">
        <v>5</v>
      </c>
      <c r="D49" s="56">
        <v>599</v>
      </c>
      <c r="E49" s="25">
        <f>D49*1.21</f>
        <v>724.79</v>
      </c>
      <c r="F49" s="59">
        <f t="shared" ref="F49" si="5">D49*(1-$F$2)</f>
        <v>599</v>
      </c>
    </row>
    <row r="50" spans="1:6" ht="18" customHeight="1">
      <c r="A50" s="72" t="s">
        <v>67</v>
      </c>
      <c r="B50" s="27" t="s">
        <v>71</v>
      </c>
      <c r="C50" s="23">
        <v>5</v>
      </c>
      <c r="D50" s="56">
        <v>630</v>
      </c>
      <c r="E50" s="25">
        <f t="shared" ref="E50" si="6">D50*1.21</f>
        <v>762.3</v>
      </c>
      <c r="F50" s="59">
        <f t="shared" ref="F50:F64" si="7">D50*(1-$F$2)</f>
        <v>630</v>
      </c>
    </row>
    <row r="51" spans="1:6" ht="18" customHeight="1">
      <c r="A51" s="72" t="s">
        <v>68</v>
      </c>
      <c r="B51" s="27" t="s">
        <v>72</v>
      </c>
      <c r="C51" s="23">
        <v>5</v>
      </c>
      <c r="D51" s="56">
        <v>650</v>
      </c>
      <c r="E51" s="25">
        <f>D51*1.21</f>
        <v>786.5</v>
      </c>
      <c r="F51" s="59">
        <f t="shared" si="7"/>
        <v>650</v>
      </c>
    </row>
    <row r="52" spans="1:6" s="22" customFormat="1" ht="17.25" customHeight="1">
      <c r="A52" s="85"/>
      <c r="B52" s="86"/>
      <c r="C52" s="86"/>
      <c r="D52" s="86"/>
      <c r="E52" s="87"/>
      <c r="F52" s="82"/>
    </row>
    <row r="53" spans="1:6">
      <c r="A53" s="85"/>
      <c r="B53" s="86"/>
      <c r="C53" s="86"/>
      <c r="D53" s="86"/>
      <c r="E53" s="87"/>
      <c r="F53" s="83"/>
    </row>
    <row r="54" spans="1:6">
      <c r="A54" s="85"/>
      <c r="B54" s="86"/>
      <c r="C54" s="86"/>
      <c r="D54" s="86"/>
      <c r="E54" s="87"/>
      <c r="F54" s="83"/>
    </row>
    <row r="55" spans="1:6">
      <c r="A55" s="85"/>
      <c r="B55" s="86"/>
      <c r="C55" s="86"/>
      <c r="D55" s="86"/>
      <c r="E55" s="87"/>
      <c r="F55" s="83"/>
    </row>
    <row r="56" spans="1:6">
      <c r="A56" s="85"/>
      <c r="B56" s="86"/>
      <c r="C56" s="86"/>
      <c r="D56" s="86"/>
      <c r="E56" s="87"/>
      <c r="F56" s="83"/>
    </row>
    <row r="57" spans="1:6">
      <c r="A57" s="85"/>
      <c r="B57" s="86"/>
      <c r="C57" s="86"/>
      <c r="D57" s="86"/>
      <c r="E57" s="87"/>
      <c r="F57" s="83"/>
    </row>
    <row r="58" spans="1:6">
      <c r="A58" s="85"/>
      <c r="B58" s="86"/>
      <c r="C58" s="86"/>
      <c r="D58" s="86"/>
      <c r="E58" s="87"/>
      <c r="F58" s="83"/>
    </row>
    <row r="59" spans="1:6">
      <c r="A59" s="85"/>
      <c r="B59" s="86"/>
      <c r="C59" s="86"/>
      <c r="D59" s="86"/>
      <c r="E59" s="87"/>
      <c r="F59" s="83"/>
    </row>
    <row r="60" spans="1:6">
      <c r="A60" s="85"/>
      <c r="B60" s="86"/>
      <c r="C60" s="86"/>
      <c r="D60" s="86"/>
      <c r="E60" s="87"/>
      <c r="F60" s="83"/>
    </row>
    <row r="61" spans="1:6">
      <c r="A61" s="85"/>
      <c r="B61" s="86"/>
      <c r="C61" s="86"/>
      <c r="D61" s="86"/>
      <c r="E61" s="87"/>
      <c r="F61" s="83"/>
    </row>
    <row r="62" spans="1:6" ht="13.5" thickBot="1">
      <c r="A62" s="88"/>
      <c r="B62" s="89"/>
      <c r="C62" s="89"/>
      <c r="D62" s="89"/>
      <c r="E62" s="90"/>
      <c r="F62" s="84"/>
    </row>
    <row r="63" spans="1:6" ht="44.25" customHeight="1">
      <c r="A63" s="50" t="s">
        <v>43</v>
      </c>
      <c r="B63" s="68" t="s">
        <v>47</v>
      </c>
      <c r="C63" s="104"/>
      <c r="D63" s="104"/>
      <c r="E63" s="105"/>
      <c r="F63" s="59"/>
    </row>
    <row r="64" spans="1:6" ht="20.25" customHeight="1">
      <c r="A64" s="72">
        <v>1446003</v>
      </c>
      <c r="B64" s="27" t="s">
        <v>73</v>
      </c>
      <c r="C64" s="23">
        <v>5</v>
      </c>
      <c r="D64" s="56">
        <v>318</v>
      </c>
      <c r="E64" s="25">
        <f t="shared" ref="E64" si="8">D64*1.21</f>
        <v>384.78</v>
      </c>
      <c r="F64" s="59">
        <f t="shared" si="7"/>
        <v>318</v>
      </c>
    </row>
    <row r="65" spans="1:5">
      <c r="A65" s="70"/>
      <c r="E65" s="71"/>
    </row>
    <row r="66" spans="1:5">
      <c r="A66" s="70"/>
      <c r="E66" s="71"/>
    </row>
    <row r="67" spans="1:5">
      <c r="A67" s="70"/>
      <c r="E67" s="71"/>
    </row>
    <row r="68" spans="1:5">
      <c r="A68" s="70"/>
      <c r="E68" s="71"/>
    </row>
    <row r="69" spans="1:5">
      <c r="A69" s="70"/>
      <c r="E69" s="71"/>
    </row>
    <row r="70" spans="1:5">
      <c r="A70" s="70"/>
      <c r="E70" s="71"/>
    </row>
    <row r="71" spans="1:5">
      <c r="A71" s="70"/>
      <c r="E71" s="71"/>
    </row>
    <row r="72" spans="1:5">
      <c r="A72" s="70"/>
      <c r="E72" s="71"/>
    </row>
    <row r="73" spans="1:5">
      <c r="A73" s="70"/>
      <c r="E73" s="71"/>
    </row>
    <row r="74" spans="1:5">
      <c r="A74" s="70"/>
      <c r="E74" s="71"/>
    </row>
    <row r="75" spans="1:5">
      <c r="A75" s="70"/>
      <c r="E75" s="71"/>
    </row>
    <row r="76" spans="1:5">
      <c r="A76" s="70"/>
      <c r="E76" s="71"/>
    </row>
    <row r="77" spans="1:5" ht="13.5" thickBot="1">
      <c r="A77" s="70"/>
      <c r="E77" s="71"/>
    </row>
    <row r="78" spans="1:5" ht="13.5" thickBot="1">
      <c r="A78" s="91" t="s">
        <v>93</v>
      </c>
      <c r="B78" s="92"/>
      <c r="C78" s="92"/>
      <c r="D78" s="92"/>
      <c r="E78" s="93"/>
    </row>
  </sheetData>
  <mergeCells count="21">
    <mergeCell ref="A1:E1"/>
    <mergeCell ref="C4:E4"/>
    <mergeCell ref="C14:E14"/>
    <mergeCell ref="C19:E19"/>
    <mergeCell ref="C6:E6"/>
    <mergeCell ref="C16:E16"/>
    <mergeCell ref="A2:E2"/>
    <mergeCell ref="F52:F62"/>
    <mergeCell ref="A52:E62"/>
    <mergeCell ref="A78:E78"/>
    <mergeCell ref="C21:E21"/>
    <mergeCell ref="C24:E24"/>
    <mergeCell ref="C30:E30"/>
    <mergeCell ref="C40:E40"/>
    <mergeCell ref="A36:E36"/>
    <mergeCell ref="C26:E26"/>
    <mergeCell ref="C38:E38"/>
    <mergeCell ref="C32:E32"/>
    <mergeCell ref="C47:E47"/>
    <mergeCell ref="C63:E63"/>
    <mergeCell ref="C44:E44"/>
  </mergeCells>
  <phoneticPr fontId="3" type="noConversion"/>
  <printOptions horizontalCentered="1"/>
  <pageMargins left="0.23622047244094491" right="0.23622047244094491" top="0.56999999999999995" bottom="0.51181102362204722" header="0.31496062992125984" footer="0.31496062992125984"/>
  <pageSetup paperSize="9" scale="76" fitToHeight="0" orientation="portrait" r:id="rId1"/>
  <headerFooter alignWithMargins="0">
    <oddFooter>Stránka &amp;P z &amp;N</oddFooter>
  </headerFooter>
  <rowBreaks count="1" manualBreakCount="1">
    <brk id="35" max="4" man="1"/>
  </rowBreaks>
  <drawing r:id="rId2"/>
  <legacyDrawing r:id="rId3"/>
  <oleObjects>
    <mc:AlternateContent xmlns:mc="http://schemas.openxmlformats.org/markup-compatibility/2006">
      <mc:Choice Requires="x14">
        <oleObject progId="CorelDRAW.Graphic.13" shapeId="1025" r:id="rId4">
          <objectPr defaultSize="0" autoPict="0" r:id="rId5">
            <anchor moveWithCells="1">
              <from>
                <xdr:col>0</xdr:col>
                <xdr:colOff>152400</xdr:colOff>
                <xdr:row>0</xdr:row>
                <xdr:rowOff>295275</xdr:rowOff>
              </from>
              <to>
                <xdr:col>1</xdr:col>
                <xdr:colOff>1657350</xdr:colOff>
                <xdr:row>0</xdr:row>
                <xdr:rowOff>1028700</xdr:rowOff>
              </to>
            </anchor>
          </objectPr>
        </oleObject>
      </mc:Choice>
      <mc:Fallback>
        <oleObject progId="CorelDRAW.Graphic.13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ESW</vt:lpstr>
      <vt:lpstr>ESW!Oblast_tisku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Chramosta</dc:creator>
  <cp:lastModifiedBy>Sarka Kellnerova</cp:lastModifiedBy>
  <cp:lastPrinted>2024-11-26T08:49:52Z</cp:lastPrinted>
  <dcterms:created xsi:type="dcterms:W3CDTF">2008-02-11T00:16:55Z</dcterms:created>
  <dcterms:modified xsi:type="dcterms:W3CDTF">2024-11-26T08:51:04Z</dcterms:modified>
</cp:coreProperties>
</file>